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5375\E5375 f16\Exercises\"/>
    </mc:Choice>
  </mc:AlternateContent>
  <bookViews>
    <workbookView xWindow="0" yWindow="0" windowWidth="12300" windowHeight="4632"/>
  </bookViews>
  <sheets>
    <sheet name="Sheet1" sheetId="1" r:id="rId1"/>
  </sheets>
  <definedNames>
    <definedName name="solver_typ" localSheetId="0" hidden="1">2</definedName>
    <definedName name="solver_ver" localSheetId="0" hidden="1">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O22" i="1"/>
  <c r="O24" i="1"/>
  <c r="N27" i="1"/>
  <c r="M29" i="1" l="1"/>
  <c r="E29" i="1"/>
  <c r="L29" i="1"/>
  <c r="D29" i="1"/>
  <c r="K29" i="1"/>
  <c r="C29" i="1"/>
  <c r="J29" i="1"/>
  <c r="B29" i="1"/>
  <c r="I29" i="1"/>
  <c r="H29" i="1"/>
  <c r="G29" i="1"/>
  <c r="F29" i="1"/>
  <c r="M26" i="1"/>
  <c r="L26" i="1"/>
  <c r="K26" i="1"/>
  <c r="J26" i="1"/>
  <c r="I26" i="1"/>
  <c r="H26" i="1"/>
  <c r="G26" i="1"/>
  <c r="F26" i="1"/>
  <c r="E26" i="1"/>
  <c r="D26" i="1"/>
  <c r="C26" i="1"/>
  <c r="B26" i="1"/>
  <c r="O5" i="1"/>
  <c r="O6" i="1"/>
  <c r="O7" i="1"/>
  <c r="O8" i="1"/>
  <c r="O9" i="1"/>
  <c r="O10" i="1"/>
  <c r="O11" i="1"/>
  <c r="O12" i="1"/>
  <c r="O13" i="1"/>
  <c r="O14" i="1"/>
  <c r="O15" i="1"/>
  <c r="O16" i="1"/>
  <c r="O4" i="1"/>
  <c r="L19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3" i="1"/>
  <c r="N31" i="1" l="1"/>
  <c r="N34" i="1" s="1"/>
  <c r="N26" i="1"/>
  <c r="O20" i="1"/>
  <c r="F27" i="1" l="1"/>
  <c r="M27" i="1"/>
  <c r="L27" i="1"/>
  <c r="D27" i="1"/>
  <c r="K27" i="1"/>
  <c r="C27" i="1"/>
  <c r="J27" i="1"/>
  <c r="I27" i="1"/>
  <c r="H27" i="1"/>
  <c r="G27" i="1"/>
  <c r="E27" i="1"/>
  <c r="B27" i="1"/>
</calcChain>
</file>

<file path=xl/sharedStrings.xml><?xml version="1.0" encoding="utf-8"?>
<sst xmlns="http://schemas.openxmlformats.org/spreadsheetml/2006/main" count="22" uniqueCount="20">
  <si>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</si>
  <si>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</si>
  <si>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</si>
  <si>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</si>
  <si>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</si>
  <si>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</si>
  <si>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</si>
  <si>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</si>
  <si>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</si>
  <si>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</si>
  <si>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</si>
  <si>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</si>
  <si>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</si>
  <si>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NA</t>
  </si>
  <si>
    <t>Yeartotal</t>
  </si>
  <si>
    <t>Diff</t>
  </si>
  <si>
    <t>diffbar</t>
  </si>
  <si>
    <t>Proj2005</t>
  </si>
  <si>
    <t>Proj2006</t>
  </si>
  <si>
    <t>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</si>
</sst>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G19" workbookViewId="0">
      <selection activeCell="N34" sqref="N34"/>
    </sheetView>
  </sheetViews>
  <sheetFormatPr defaultRowHeight="14.4" x14ac:dyDescent="0.3"/>
  <cols>
    <col min="14" max="14" width="10" bestFit="1" customWidth="1"/>
    <col min="15" max="15" width="11" bestFit="1" customWidth="1"/>
  </cols>
  <sheetData>
    <row r="1" spans="1:15" x14ac:dyDescent="0.3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14</v>
      </c>
      <c r="O1" t="s">
        <v>15</v>
      </c>
    </row>
    <row r="2" spans="1:15" x14ac:dyDescent="0.3">
      <c r="A2">
        <v>1990</v>
      </c>
      <c r="B2" t="s">
        <v>13</v>
      </c>
      <c r="C2">
        <v>2068592</v>
      </c>
      <c r="D2">
        <v>867387</v>
      </c>
      <c r="E2">
        <v>791878</v>
      </c>
      <c r="F2">
        <v>1731316</v>
      </c>
      <c r="G2">
        <v>911839</v>
      </c>
      <c r="H2">
        <v>909258</v>
      </c>
      <c r="I2">
        <v>1826999</v>
      </c>
      <c r="J2">
        <v>964868</v>
      </c>
      <c r="K2">
        <v>1020941</v>
      </c>
      <c r="L2">
        <v>1881435</v>
      </c>
      <c r="M2">
        <v>1075607</v>
      </c>
    </row>
    <row r="3" spans="1:15" x14ac:dyDescent="0.3">
      <c r="A3">
        <v>1991</v>
      </c>
      <c r="B3">
        <v>964977</v>
      </c>
      <c r="C3">
        <v>2699324</v>
      </c>
      <c r="D3">
        <v>884494</v>
      </c>
      <c r="E3">
        <v>1035007</v>
      </c>
      <c r="F3">
        <v>1930143</v>
      </c>
      <c r="G3">
        <v>1124814</v>
      </c>
      <c r="H3">
        <v>1098136</v>
      </c>
      <c r="I3">
        <v>1812798</v>
      </c>
      <c r="J3">
        <v>1095294</v>
      </c>
      <c r="K3">
        <v>1163039</v>
      </c>
      <c r="L3">
        <v>1920424</v>
      </c>
      <c r="M3">
        <v>1000743</v>
      </c>
      <c r="N3">
        <f>SUM(B3:M3)</f>
        <v>16729193</v>
      </c>
    </row>
    <row r="4" spans="1:15" x14ac:dyDescent="0.3">
      <c r="A4">
        <v>1992</v>
      </c>
      <c r="B4">
        <v>1075763</v>
      </c>
      <c r="C4">
        <v>2341127</v>
      </c>
      <c r="D4">
        <v>1062449</v>
      </c>
      <c r="E4">
        <v>1120898</v>
      </c>
      <c r="F4">
        <v>1939866</v>
      </c>
      <c r="G4">
        <v>1316907</v>
      </c>
      <c r="H4">
        <v>1284888</v>
      </c>
      <c r="I4">
        <v>2098891</v>
      </c>
      <c r="J4">
        <v>1375423</v>
      </c>
      <c r="K4">
        <v>1201251</v>
      </c>
      <c r="L4">
        <v>2165295</v>
      </c>
      <c r="M4">
        <v>1301110</v>
      </c>
      <c r="N4">
        <f t="shared" ref="N4:N16" si="0">SUM(B4:M4)</f>
        <v>18283868</v>
      </c>
      <c r="O4">
        <f xml:space="preserve"> N4 - N3</f>
        <v>1554675</v>
      </c>
    </row>
    <row r="5" spans="1:15" x14ac:dyDescent="0.3">
      <c r="A5">
        <v>1993</v>
      </c>
      <c r="B5">
        <v>1251165</v>
      </c>
      <c r="C5">
        <v>2986796</v>
      </c>
      <c r="D5">
        <v>1271028</v>
      </c>
      <c r="E5">
        <v>1228055</v>
      </c>
      <c r="F5">
        <v>2349629</v>
      </c>
      <c r="G5">
        <v>1385267</v>
      </c>
      <c r="H5">
        <v>1537452</v>
      </c>
      <c r="I5">
        <v>2576586</v>
      </c>
      <c r="J5">
        <v>1642938</v>
      </c>
      <c r="K5">
        <v>1577049</v>
      </c>
      <c r="L5">
        <v>2765401</v>
      </c>
      <c r="M5">
        <v>1940847</v>
      </c>
      <c r="N5">
        <f t="shared" si="0"/>
        <v>22512213</v>
      </c>
      <c r="O5">
        <f t="shared" ref="O5:O16" si="1" xml:space="preserve"> N5 - N4</f>
        <v>4228345</v>
      </c>
    </row>
    <row r="6" spans="1:15" x14ac:dyDescent="0.3">
      <c r="A6">
        <v>1994</v>
      </c>
      <c r="B6">
        <v>1640531</v>
      </c>
      <c r="C6">
        <v>3271545</v>
      </c>
      <c r="D6">
        <v>1383909</v>
      </c>
      <c r="E6">
        <v>1495825</v>
      </c>
      <c r="F6">
        <v>2772734</v>
      </c>
      <c r="G6">
        <v>1592051</v>
      </c>
      <c r="H6">
        <v>1560732</v>
      </c>
      <c r="I6">
        <v>2773904</v>
      </c>
      <c r="J6">
        <v>1523255</v>
      </c>
      <c r="K6">
        <v>2013622</v>
      </c>
      <c r="L6">
        <v>2957306</v>
      </c>
      <c r="M6">
        <v>1789103</v>
      </c>
      <c r="N6">
        <f t="shared" si="0"/>
        <v>24774517</v>
      </c>
      <c r="O6">
        <f t="shared" si="1"/>
        <v>2262304</v>
      </c>
    </row>
    <row r="7" spans="1:15" x14ac:dyDescent="0.3">
      <c r="A7">
        <v>1995</v>
      </c>
      <c r="B7">
        <v>1848972</v>
      </c>
      <c r="C7">
        <v>3507801</v>
      </c>
      <c r="D7">
        <v>1821378</v>
      </c>
      <c r="E7">
        <v>1930585</v>
      </c>
      <c r="F7">
        <v>2823010</v>
      </c>
      <c r="G7">
        <v>1970356</v>
      </c>
      <c r="H7">
        <v>1970534</v>
      </c>
      <c r="I7">
        <v>2982305</v>
      </c>
      <c r="J7">
        <v>1795240</v>
      </c>
      <c r="K7">
        <v>2145180</v>
      </c>
      <c r="L7">
        <v>3021075</v>
      </c>
      <c r="M7">
        <v>1908781</v>
      </c>
      <c r="N7">
        <f t="shared" si="0"/>
        <v>27725217</v>
      </c>
      <c r="O7">
        <f t="shared" si="1"/>
        <v>2950700</v>
      </c>
    </row>
    <row r="8" spans="1:15" x14ac:dyDescent="0.3">
      <c r="A8">
        <v>1996</v>
      </c>
      <c r="B8">
        <v>1957956</v>
      </c>
      <c r="C8">
        <v>3955970</v>
      </c>
      <c r="D8">
        <v>2119970</v>
      </c>
      <c r="E8">
        <v>2208176</v>
      </c>
      <c r="F8">
        <v>3063504</v>
      </c>
      <c r="G8">
        <v>2190613</v>
      </c>
      <c r="H8">
        <v>2197082</v>
      </c>
      <c r="I8">
        <v>3085586</v>
      </c>
      <c r="J8">
        <v>2642591</v>
      </c>
      <c r="K8">
        <v>2550586</v>
      </c>
      <c r="L8">
        <v>3230872</v>
      </c>
      <c r="M8">
        <v>2482466</v>
      </c>
      <c r="N8">
        <f t="shared" si="0"/>
        <v>31685372</v>
      </c>
      <c r="O8">
        <f t="shared" si="1"/>
        <v>3960155</v>
      </c>
    </row>
    <row r="9" spans="1:15" x14ac:dyDescent="0.3">
      <c r="A9">
        <v>1997</v>
      </c>
      <c r="B9">
        <v>2315274</v>
      </c>
      <c r="C9">
        <v>4388396</v>
      </c>
      <c r="D9">
        <v>2335249</v>
      </c>
      <c r="E9">
        <v>1956240</v>
      </c>
      <c r="F9">
        <v>3183566</v>
      </c>
      <c r="G9">
        <v>2421722</v>
      </c>
      <c r="H9">
        <v>1879301</v>
      </c>
      <c r="I9">
        <v>3094563</v>
      </c>
      <c r="J9">
        <v>2599894</v>
      </c>
      <c r="K9">
        <v>2320012</v>
      </c>
      <c r="L9">
        <v>3518486</v>
      </c>
      <c r="M9">
        <v>2407487</v>
      </c>
      <c r="N9">
        <f t="shared" si="0"/>
        <v>32420190</v>
      </c>
      <c r="O9">
        <f t="shared" si="1"/>
        <v>734818</v>
      </c>
    </row>
    <row r="10" spans="1:15" x14ac:dyDescent="0.3">
      <c r="A10">
        <v>1998</v>
      </c>
      <c r="B10">
        <v>2291118</v>
      </c>
      <c r="C10">
        <v>4813948</v>
      </c>
      <c r="D10">
        <v>2380134</v>
      </c>
      <c r="E10">
        <v>2223477</v>
      </c>
      <c r="F10">
        <v>3378416</v>
      </c>
      <c r="G10">
        <v>2876314</v>
      </c>
      <c r="H10">
        <v>2650942</v>
      </c>
      <c r="I10">
        <v>3788448</v>
      </c>
      <c r="J10">
        <v>2651506</v>
      </c>
      <c r="K10">
        <v>2450710</v>
      </c>
      <c r="L10">
        <v>4118992</v>
      </c>
      <c r="M10">
        <v>2434040</v>
      </c>
      <c r="N10">
        <f t="shared" si="0"/>
        <v>36058045</v>
      </c>
      <c r="O10">
        <f t="shared" si="1"/>
        <v>3637855</v>
      </c>
    </row>
    <row r="11" spans="1:15" x14ac:dyDescent="0.3">
      <c r="A11">
        <v>1999</v>
      </c>
      <c r="B11">
        <v>2763878</v>
      </c>
      <c r="C11">
        <v>5227962</v>
      </c>
      <c r="D11">
        <v>2762093</v>
      </c>
      <c r="E11">
        <v>2528931</v>
      </c>
      <c r="F11">
        <v>4040412</v>
      </c>
      <c r="G11">
        <v>2883152</v>
      </c>
      <c r="H11">
        <v>3100274</v>
      </c>
      <c r="I11">
        <v>4149743</v>
      </c>
      <c r="J11">
        <v>3061236</v>
      </c>
      <c r="K11">
        <v>2805394</v>
      </c>
      <c r="L11">
        <v>3962285</v>
      </c>
      <c r="M11">
        <v>3197688</v>
      </c>
      <c r="N11">
        <f t="shared" si="0"/>
        <v>40483048</v>
      </c>
      <c r="O11">
        <f t="shared" si="1"/>
        <v>4425003</v>
      </c>
    </row>
    <row r="12" spans="1:15" x14ac:dyDescent="0.3">
      <c r="A12">
        <v>2000</v>
      </c>
      <c r="B12">
        <v>3149649</v>
      </c>
      <c r="C12">
        <v>5401137</v>
      </c>
      <c r="D12">
        <v>3393528</v>
      </c>
      <c r="E12">
        <v>2852524</v>
      </c>
      <c r="F12">
        <v>4708691</v>
      </c>
      <c r="G12">
        <v>3567883</v>
      </c>
      <c r="H12">
        <v>3405732</v>
      </c>
      <c r="I12">
        <v>4885709</v>
      </c>
      <c r="J12">
        <v>4142396</v>
      </c>
      <c r="K12">
        <v>3564755</v>
      </c>
      <c r="L12">
        <v>4794159</v>
      </c>
      <c r="M12">
        <v>3459785</v>
      </c>
      <c r="N12">
        <f t="shared" si="0"/>
        <v>47325948</v>
      </c>
      <c r="O12">
        <f t="shared" si="1"/>
        <v>6842900</v>
      </c>
    </row>
    <row r="13" spans="1:15" x14ac:dyDescent="0.3">
      <c r="A13">
        <v>2001</v>
      </c>
      <c r="B13">
        <v>3600702</v>
      </c>
      <c r="C13">
        <v>5789400</v>
      </c>
      <c r="D13">
        <v>3283596</v>
      </c>
      <c r="E13">
        <v>3411052</v>
      </c>
      <c r="F13">
        <v>4783941</v>
      </c>
      <c r="G13">
        <v>3706871</v>
      </c>
      <c r="H13">
        <v>3756080</v>
      </c>
      <c r="I13">
        <v>4318154</v>
      </c>
      <c r="J13">
        <v>3201376</v>
      </c>
      <c r="K13">
        <v>3502712</v>
      </c>
      <c r="L13">
        <v>4864603</v>
      </c>
      <c r="M13">
        <v>3108517</v>
      </c>
      <c r="N13">
        <f t="shared" si="0"/>
        <v>47327004</v>
      </c>
      <c r="O13">
        <f t="shared" si="1"/>
        <v>1056</v>
      </c>
    </row>
    <row r="14" spans="1:15" x14ac:dyDescent="0.3">
      <c r="A14">
        <v>2002</v>
      </c>
      <c r="B14">
        <v>3357796</v>
      </c>
      <c r="C14">
        <v>5904823</v>
      </c>
      <c r="D14">
        <v>2951480</v>
      </c>
      <c r="E14">
        <v>3185525</v>
      </c>
      <c r="F14">
        <v>4729624</v>
      </c>
      <c r="G14">
        <v>3282329</v>
      </c>
      <c r="H14">
        <v>3271971</v>
      </c>
      <c r="I14">
        <v>4559047</v>
      </c>
      <c r="J14">
        <v>3350292</v>
      </c>
      <c r="K14">
        <v>3286394</v>
      </c>
      <c r="L14">
        <v>4566940</v>
      </c>
      <c r="M14">
        <v>2863028</v>
      </c>
      <c r="N14">
        <f t="shared" si="0"/>
        <v>45309249</v>
      </c>
      <c r="O14">
        <f t="shared" si="1"/>
        <v>-2017755</v>
      </c>
    </row>
    <row r="15" spans="1:15" x14ac:dyDescent="0.3">
      <c r="A15">
        <v>2003</v>
      </c>
      <c r="B15">
        <v>3049842</v>
      </c>
      <c r="C15">
        <v>5780438</v>
      </c>
      <c r="D15">
        <v>3286533</v>
      </c>
      <c r="E15">
        <v>3016081</v>
      </c>
      <c r="F15">
        <v>4533575</v>
      </c>
      <c r="G15">
        <v>3296881</v>
      </c>
      <c r="H15">
        <v>3535071</v>
      </c>
      <c r="I15">
        <v>5290070</v>
      </c>
      <c r="J15">
        <v>3323063</v>
      </c>
      <c r="K15">
        <v>3318144</v>
      </c>
      <c r="L15">
        <v>5206490</v>
      </c>
      <c r="M15">
        <v>3240679</v>
      </c>
      <c r="N15">
        <f t="shared" si="0"/>
        <v>46876867</v>
      </c>
      <c r="O15">
        <f t="shared" si="1"/>
        <v>1567618</v>
      </c>
    </row>
    <row r="16" spans="1:15" x14ac:dyDescent="0.3">
      <c r="A16">
        <v>2004</v>
      </c>
      <c r="B16">
        <v>3673046</v>
      </c>
      <c r="C16">
        <v>6166054</v>
      </c>
      <c r="D16">
        <v>3573983</v>
      </c>
      <c r="E16">
        <v>2999256</v>
      </c>
      <c r="F16">
        <v>5177550</v>
      </c>
      <c r="G16">
        <v>3845943</v>
      </c>
      <c r="H16">
        <v>3492933</v>
      </c>
      <c r="I16">
        <v>4975878</v>
      </c>
      <c r="J16">
        <v>3531498</v>
      </c>
      <c r="K16">
        <v>3611446</v>
      </c>
      <c r="L16">
        <v>5145814</v>
      </c>
      <c r="M16">
        <v>3260597</v>
      </c>
      <c r="N16">
        <f t="shared" si="0"/>
        <v>49453998</v>
      </c>
      <c r="O16">
        <f t="shared" si="1"/>
        <v>2577131</v>
      </c>
    </row>
    <row r="17" spans="1:15" x14ac:dyDescent="0.3">
      <c r="A17">
        <v>2005</v>
      </c>
      <c r="B17">
        <v>3715755</v>
      </c>
      <c r="C17">
        <v>6239931</v>
      </c>
      <c r="D17">
        <v>3730730</v>
      </c>
      <c r="E17">
        <v>3431157</v>
      </c>
      <c r="F17">
        <v>5404423</v>
      </c>
      <c r="G17">
        <v>4049371</v>
      </c>
      <c r="H17">
        <v>3648390</v>
      </c>
      <c r="I17">
        <v>5394527</v>
      </c>
      <c r="J17">
        <v>3968853</v>
      </c>
      <c r="K17">
        <v>3970771</v>
      </c>
      <c r="L17">
        <v>5384216</v>
      </c>
      <c r="M17" t="s">
        <v>13</v>
      </c>
    </row>
    <row r="18" spans="1:15" x14ac:dyDescent="0.3">
      <c r="M18">
        <f>O22 - L19</f>
        <v>3033166.6923076957</v>
      </c>
    </row>
    <row r="19" spans="1:15" x14ac:dyDescent="0.3">
      <c r="L19">
        <f>SUM(B17:L17)</f>
        <v>48938124</v>
      </c>
      <c r="O19" t="s">
        <v>16</v>
      </c>
    </row>
    <row r="20" spans="1:15" x14ac:dyDescent="0.3">
      <c r="O20">
        <f>SUM(O4:O16)/13</f>
        <v>2517292.6923076925</v>
      </c>
    </row>
    <row r="21" spans="1:15" x14ac:dyDescent="0.3">
      <c r="O21" t="s">
        <v>17</v>
      </c>
    </row>
    <row r="22" spans="1:15" x14ac:dyDescent="0.3">
      <c r="O22">
        <f>N16 + O20</f>
        <v>51971290.692307696</v>
      </c>
    </row>
    <row r="23" spans="1:15" x14ac:dyDescent="0.3">
      <c r="O23" t="s">
        <v>18</v>
      </c>
    </row>
    <row r="24" spans="1:15" x14ac:dyDescent="0.3">
      <c r="O24">
        <f xml:space="preserve"> O22 + O20</f>
        <v>54488583.384615391</v>
      </c>
    </row>
    <row r="26" spans="1:15" x14ac:dyDescent="0.3">
      <c r="B26">
        <f t="shared" ref="B26:M26" si="2">SUM(B3:B16)</f>
        <v>32940669</v>
      </c>
      <c r="C26">
        <f t="shared" si="2"/>
        <v>62234721</v>
      </c>
      <c r="D26">
        <f t="shared" si="2"/>
        <v>32509824</v>
      </c>
      <c r="E26">
        <f t="shared" si="2"/>
        <v>31191632</v>
      </c>
      <c r="F26">
        <f t="shared" si="2"/>
        <v>49414661</v>
      </c>
      <c r="G26">
        <f t="shared" si="2"/>
        <v>35461103</v>
      </c>
      <c r="H26">
        <f t="shared" si="2"/>
        <v>34741128</v>
      </c>
      <c r="I26">
        <f t="shared" si="2"/>
        <v>50391682</v>
      </c>
      <c r="J26">
        <f t="shared" si="2"/>
        <v>35936002</v>
      </c>
      <c r="K26">
        <f t="shared" si="2"/>
        <v>35510294</v>
      </c>
      <c r="L26">
        <f t="shared" si="2"/>
        <v>52238142</v>
      </c>
      <c r="M26">
        <f t="shared" si="2"/>
        <v>34394871</v>
      </c>
      <c r="N26">
        <f>SUM(B26:M26)</f>
        <v>486964729</v>
      </c>
    </row>
    <row r="27" spans="1:15" x14ac:dyDescent="0.3">
      <c r="B27">
        <f>B26/N26</f>
        <v>6.7644876596391026E-2</v>
      </c>
      <c r="C27">
        <f>C26/N26</f>
        <v>0.12780129092265324</v>
      </c>
      <c r="D27">
        <f>D26/N26</f>
        <v>6.6760120526100766E-2</v>
      </c>
      <c r="E27">
        <f>E26/N26</f>
        <v>6.4053164721094208E-2</v>
      </c>
      <c r="F27">
        <f>F26/N26</f>
        <v>0.10147482570549786</v>
      </c>
      <c r="G27">
        <f>G26/N26</f>
        <v>7.282068061237347E-2</v>
      </c>
      <c r="H27">
        <f>H26/N26</f>
        <v>7.1342185441935782E-2</v>
      </c>
      <c r="I27">
        <f>I26/N26</f>
        <v>0.10348117430081882</v>
      </c>
      <c r="J27">
        <f>J26/N26</f>
        <v>7.3795903193637671E-2</v>
      </c>
      <c r="K27">
        <f>K26/N26</f>
        <v>7.2921696141980741E-2</v>
      </c>
      <c r="L27">
        <f>L26/N26</f>
        <v>0.10727294789352187</v>
      </c>
      <c r="M27">
        <f>M26/N26</f>
        <v>7.0631133943994534E-2</v>
      </c>
      <c r="N27">
        <f>SUM(B27:M27)</f>
        <v>1</v>
      </c>
    </row>
    <row r="29" spans="1:15" x14ac:dyDescent="0.3">
      <c r="B29">
        <f>B27*O24</f>
        <v>3685873.4989644708</v>
      </c>
      <c r="C29">
        <f>C27*O24</f>
        <v>6963711.2971004816</v>
      </c>
      <c r="D29">
        <f>D27*O24</f>
        <v>3637664.3940534154</v>
      </c>
      <c r="E29">
        <f>E27*O24</f>
        <v>3490166.2069538468</v>
      </c>
      <c r="F29">
        <f>F27*O24</f>
        <v>5529219.5018933332</v>
      </c>
      <c r="G29">
        <f>G27*O24</f>
        <v>3967895.7276717573</v>
      </c>
      <c r="H29">
        <f>H27*O24</f>
        <v>3887334.6202936121</v>
      </c>
      <c r="I29">
        <f>I27*O24</f>
        <v>5638542.5946280854</v>
      </c>
      <c r="J29">
        <f>J27*O24</f>
        <v>4021034.2246095315</v>
      </c>
      <c r="K29">
        <f>K27*O24</f>
        <v>3973399.9207799039</v>
      </c>
      <c r="L29">
        <f>L27*O24</f>
        <v>5845150.9662096687</v>
      </c>
      <c r="M29">
        <f>M27*O24</f>
        <v>3848590.4314572848</v>
      </c>
    </row>
    <row r="30" spans="1:15" x14ac:dyDescent="0.3">
      <c r="N30" t="s">
        <v>18</v>
      </c>
    </row>
    <row r="31" spans="1:15" x14ac:dyDescent="0.3">
      <c r="N31">
        <f>SUM(B29:M29)</f>
        <v>54488583.384615391</v>
      </c>
    </row>
    <row r="33" spans="14:14" x14ac:dyDescent="0.3">
      <c r="N33" t="s">
        <v>19</v>
      </c>
    </row>
    <row r="34" spans="14:14" x14ac:dyDescent="0.3">
      <c r="N34">
        <f>(N31-O22)*100/O22</f>
        <v>4.8436216587560752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install_its</cp:lastModifiedBy>
  <dcterms:created xsi:type="dcterms:W3CDTF">2016-08-30T03:02:13Z</dcterms:created>
  <dcterms:modified xsi:type="dcterms:W3CDTF">2016-09-14T18:21:09Z</dcterms:modified>
</cp:coreProperties>
</file>